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Horarios" sheetId="1" r:id="rId1"/>
    <sheet name="Estadística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H29" i="2" s="1"/>
  <c r="H25" i="2"/>
  <c r="G25" i="2"/>
  <c r="F25" i="2"/>
  <c r="E25" i="2"/>
  <c r="D25" i="2"/>
  <c r="H24" i="2"/>
  <c r="G24" i="2"/>
  <c r="F24" i="2"/>
  <c r="E24" i="2"/>
  <c r="E27" i="2" s="1"/>
  <c r="D24" i="2"/>
  <c r="I23" i="2"/>
  <c r="H23" i="2"/>
  <c r="G23" i="2"/>
  <c r="G27" i="2" s="1"/>
  <c r="G29" i="2" s="1"/>
  <c r="F23" i="2"/>
  <c r="E23" i="2"/>
  <c r="D23" i="2"/>
  <c r="H21" i="2"/>
  <c r="H19" i="2"/>
  <c r="G19" i="2"/>
  <c r="F19" i="2"/>
  <c r="E19" i="2"/>
  <c r="E21" i="2" s="1"/>
  <c r="D19" i="2"/>
  <c r="D21" i="2" s="1"/>
  <c r="I17" i="2"/>
  <c r="I16" i="2"/>
  <c r="I15" i="2"/>
  <c r="H12" i="2"/>
  <c r="G12" i="2"/>
  <c r="G21" i="2" s="1"/>
  <c r="F12" i="2"/>
  <c r="F21" i="2" s="1"/>
  <c r="E12" i="2"/>
  <c r="D12" i="2"/>
  <c r="I10" i="2"/>
  <c r="I9" i="2"/>
  <c r="I24" i="2" s="1"/>
  <c r="I8" i="2"/>
  <c r="I12" i="2" s="1"/>
  <c r="D27" i="2" l="1"/>
  <c r="D29" i="2" s="1"/>
  <c r="H13" i="2"/>
  <c r="I25" i="2"/>
  <c r="I19" i="2"/>
  <c r="F27" i="2"/>
  <c r="H20" i="2"/>
  <c r="F29" i="2"/>
  <c r="G13" i="2"/>
  <c r="I27" i="2"/>
  <c r="I20" i="2"/>
  <c r="F20" i="2"/>
  <c r="I21" i="2"/>
  <c r="G20" i="2"/>
  <c r="E20" i="2"/>
  <c r="E28" i="2"/>
  <c r="E29" i="2"/>
  <c r="D13" i="2"/>
  <c r="F13" i="2"/>
  <c r="I13" i="2"/>
  <c r="E13" i="2"/>
  <c r="D20" i="2"/>
  <c r="H28" i="2"/>
  <c r="I28" i="2" l="1"/>
  <c r="I29" i="2"/>
  <c r="G28" i="2"/>
  <c r="D28" i="2"/>
  <c r="F28" i="2"/>
</calcChain>
</file>

<file path=xl/sharedStrings.xml><?xml version="1.0" encoding="utf-8"?>
<sst xmlns="http://schemas.openxmlformats.org/spreadsheetml/2006/main" count="97" uniqueCount="86">
  <si>
    <t>Miercoles</t>
  </si>
  <si>
    <t>Jueves</t>
  </si>
  <si>
    <t>Viernes</t>
  </si>
  <si>
    <t>10:10  -  10:30</t>
  </si>
  <si>
    <t>La dinámica LEAN en la gestión de nuevos negocios, ¿solución o simplificación inútil?</t>
  </si>
  <si>
    <t>EDPUZZLE ¿Una herramienta para la enseñanza de costos?</t>
  </si>
  <si>
    <t>10:30  -  10:40</t>
  </si>
  <si>
    <t>Chile</t>
  </si>
  <si>
    <t>Argentina</t>
  </si>
  <si>
    <t>10:40  -  11:00</t>
  </si>
  <si>
    <t>¿Conviene trasladar a precios la reducción de costos variables para aprovechar capacidad ociosa?</t>
  </si>
  <si>
    <t>Responsabilidad Social Corporativa como la clave para las empresas exitosas</t>
  </si>
  <si>
    <t>11:00  -  11:10</t>
  </si>
  <si>
    <t>Mexico</t>
  </si>
  <si>
    <t>11:10  -  11:30</t>
  </si>
  <si>
    <t>Lucratividade das culturas de soja e tabaco em uma propriedade de economia familiar</t>
  </si>
  <si>
    <t>Gestión de carreras universitarias: un enfoque de costos</t>
  </si>
  <si>
    <t>11:30  -  11:40</t>
  </si>
  <si>
    <t>Brasil</t>
  </si>
  <si>
    <t>11:40  -  11:55</t>
  </si>
  <si>
    <t>Receso</t>
  </si>
  <si>
    <t>11:55  -  12:15</t>
  </si>
  <si>
    <t>Productividad científica en contabilidad de costos: un análisis bibliométrico</t>
  </si>
  <si>
    <t>12:15  -  12:25</t>
  </si>
  <si>
    <t>12:25  -  12:45</t>
  </si>
  <si>
    <t>Gestión de costos en las plantas de alimentos balanceados para el sector avícola del estado zulia – Venezuela</t>
  </si>
  <si>
    <t>Percepción de la Responsabilidad Social Corporativa en empresas con Impacto Ambiental Alto</t>
  </si>
  <si>
    <t>Observatorio sobre la madurez digital de las empresas de Iberoamérica</t>
  </si>
  <si>
    <t>12:45  -  12:55</t>
  </si>
  <si>
    <t>Venezuela</t>
  </si>
  <si>
    <t>12:55  -  13:15</t>
  </si>
  <si>
    <t>Modelo de Costos, Intangibles y Fijación de Precios</t>
  </si>
  <si>
    <t>Atributos determinantes na escolha de uma empresa para entrega da produção agrícola</t>
  </si>
  <si>
    <t>Carreras de gestión, proyección laboral, según centro formador</t>
  </si>
  <si>
    <t>13:15  -  13:25</t>
  </si>
  <si>
    <t>13:25  -  13:45</t>
  </si>
  <si>
    <t>Determinación del costo de los servicios fúnebres en pequeñas y medianas empresas</t>
  </si>
  <si>
    <t>13:45  -  13:55</t>
  </si>
  <si>
    <t>13:55  -  14:15</t>
  </si>
  <si>
    <t>Implementación de costeo basado en actividades en la producción de Litio</t>
  </si>
  <si>
    <t>14:15  -  14:20</t>
  </si>
  <si>
    <t xml:space="preserve">Universidad Católica de Temuco </t>
  </si>
  <si>
    <t>Chile, Diciembre 2021</t>
  </si>
  <si>
    <t>Total</t>
  </si>
  <si>
    <t>Recepcionados</t>
  </si>
  <si>
    <t>Llamado 1</t>
  </si>
  <si>
    <t>Llamado 2</t>
  </si>
  <si>
    <t>Llamado 3</t>
  </si>
  <si>
    <t>Total Recepcionados</t>
  </si>
  <si>
    <t>% por País</t>
  </si>
  <si>
    <t>Aceptados</t>
  </si>
  <si>
    <t>Total Aceptados</t>
  </si>
  <si>
    <t>% del total</t>
  </si>
  <si>
    <t>Rechazados</t>
  </si>
  <si>
    <t>Total Rechazados</t>
  </si>
  <si>
    <t>Hora de Chile 
(GMT-3)</t>
  </si>
  <si>
    <t>01 de diciembre</t>
  </si>
  <si>
    <t>02 de diciembre</t>
  </si>
  <si>
    <t>03 de diciembre</t>
  </si>
  <si>
    <t>Análise da viabilidade da aplicação da metodologia de precificação yield management ao setor de logística a patir da análise do estoque – taxa de ociosidade</t>
  </si>
  <si>
    <t>Estadística trabajos III Congreso Chileno de Costos y Gestión</t>
  </si>
  <si>
    <t>El overmanagement y la gestación de diferenciales en los nuevos modelos de negocio</t>
  </si>
  <si>
    <t>PROGRAMACIÓN PONENCIAS 
III CONGRESO CHILENO DE COSTOS Y GESTIÓN</t>
  </si>
  <si>
    <t>Capacidad instalada y control de costos fijos.</t>
  </si>
  <si>
    <t>Daniel Farré y Laura Ghezzi (Argentina)</t>
  </si>
  <si>
    <t>Glenda Gutiérrez Vásquez y RicardoVega Bois (Chile)</t>
  </si>
  <si>
    <t>Influência das variáveis qualidade versus preço no processo de decisão de compra do consumidor final</t>
  </si>
  <si>
    <t>Eloi Almiro Brandt, Bianca Casarotto Mensch y Eusélia Paveglio Vieira (Brasil)</t>
  </si>
  <si>
    <t>Jorge Sánchez Henríquez (Chile)</t>
  </si>
  <si>
    <t>Eloi Brandt, Alessandro Francisco Rauber y Eduardo Fernando Watte (Brasil)</t>
  </si>
  <si>
    <t>Jairo Enrique Vásquez Saldaña (Venezuela)</t>
  </si>
  <si>
    <t>Ariel Ferrari (Argentina)</t>
  </si>
  <si>
    <t>Estela Rodríguez Quezada y Cecilia Gallegos (Chile)</t>
  </si>
  <si>
    <t>Gonzalo Hasda y Fernando Ruiz (Argentina)</t>
  </si>
  <si>
    <t>Julio Marchione (Argentina)</t>
  </si>
  <si>
    <t>Gerardo de la Vega y Andrea Tolentino Herrera (Mexico)</t>
  </si>
  <si>
    <t>Gerardo de la Vega y Ana Margarita Guzmán Teodoro (Mexico)</t>
  </si>
  <si>
    <t>Rodrigo Varela, Liliana Neriz, Alicia Nuñez y Francisco Ramis (Chile)</t>
  </si>
  <si>
    <t>Adriana Backes Steppan y Tiago Almeida (Brasil)</t>
  </si>
  <si>
    <t>Vesnia Ortiz (Chile)</t>
  </si>
  <si>
    <t>Inteligencia emocional, desde el enfoque fenomenológico en la calidad de desempeño de la gerencia administrativa en la universidad autónoma de Chile sede Temuco</t>
  </si>
  <si>
    <t>Sandra Alcina De Fortoul (Chile)</t>
  </si>
  <si>
    <t>Josicarla Santiago y  Fabrício Gomes do Nascimento (Brasil)</t>
  </si>
  <si>
    <t>Marcelo Gustavo Podmoguilnye (Argentina)</t>
  </si>
  <si>
    <t>Sandra Alvear Vega (Chile)</t>
  </si>
  <si>
    <t>Agustina Becerra, Gonzalo Hasda y Diego Erben (Argentina)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</si>
</sst>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rgb="FF000000"/>
      <name val="Arial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79">
    <xf numFmtId="0" fontId="0" fillId="0" borderId="0" xfId="0"/>
    <xf numFmtId="0" fontId="2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20" fontId="2" fillId="9" borderId="5" xfId="0" applyNumberFormat="1" applyFont="1" applyFill="1" applyBorder="1" applyAlignment="1">
      <alignment horizontal="center" vertical="center"/>
    </xf>
    <xf numFmtId="20" fontId="2" fillId="9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0" xfId="0" applyFont="1"/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right"/>
    </xf>
    <xf numFmtId="9" fontId="10" fillId="4" borderId="10" xfId="1" applyFont="1" applyFill="1" applyBorder="1" applyAlignment="1">
      <alignment horizontal="center"/>
    </xf>
    <xf numFmtId="0" fontId="8" fillId="0" borderId="0" xfId="0" applyFont="1"/>
    <xf numFmtId="0" fontId="2" fillId="7" borderId="19" xfId="0" applyFont="1" applyFill="1" applyBorder="1"/>
    <xf numFmtId="0" fontId="2" fillId="7" borderId="20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right"/>
    </xf>
    <xf numFmtId="9" fontId="10" fillId="7" borderId="10" xfId="1" applyFont="1" applyFill="1" applyBorder="1" applyAlignment="1">
      <alignment horizontal="center"/>
    </xf>
    <xf numFmtId="0" fontId="2" fillId="8" borderId="19" xfId="0" applyFont="1" applyFill="1" applyBorder="1"/>
    <xf numFmtId="0" fontId="2" fillId="8" borderId="20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right"/>
    </xf>
    <xf numFmtId="9" fontId="10" fillId="8" borderId="10" xfId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="85" zoomScaleNormal="85" workbookViewId="0">
      <selection activeCell="E19" sqref="E19"/>
    </sheetView>
  </sheetViews>
  <sheetFormatPr baseColWidth="10" defaultRowHeight="15" x14ac:dyDescent="0.25"/>
  <cols>
    <col min="1" max="1" width="8.5703125" style="10" customWidth="1"/>
    <col min="2" max="2" width="16" style="11" customWidth="1"/>
    <col min="3" max="5" width="66.5703125" style="11" customWidth="1"/>
    <col min="6" max="6" width="8.5703125" style="10" customWidth="1"/>
    <col min="7" max="16384" width="11.42578125" style="10"/>
  </cols>
  <sheetData>
    <row r="1" spans="1:6" x14ac:dyDescent="0.25">
      <c r="A1" s="6"/>
      <c r="B1" s="7"/>
      <c r="C1" s="7"/>
      <c r="D1" s="7"/>
      <c r="E1" s="7"/>
      <c r="F1" s="6"/>
    </row>
    <row r="2" spans="1:6" ht="62.25" customHeight="1" x14ac:dyDescent="0.25">
      <c r="A2" s="6"/>
      <c r="B2" s="62" t="s">
        <v>62</v>
      </c>
      <c r="C2" s="63"/>
      <c r="D2" s="63"/>
      <c r="E2" s="64"/>
      <c r="F2" s="6"/>
    </row>
    <row r="3" spans="1:6" x14ac:dyDescent="0.25">
      <c r="A3" s="6"/>
      <c r="B3" s="7"/>
      <c r="C3" s="7"/>
      <c r="D3" s="7"/>
      <c r="E3" s="7"/>
      <c r="F3" s="6"/>
    </row>
    <row r="4" spans="1:6" x14ac:dyDescent="0.25">
      <c r="A4" s="6"/>
      <c r="B4" s="65" t="s">
        <v>55</v>
      </c>
      <c r="C4" s="12" t="s">
        <v>0</v>
      </c>
      <c r="D4" s="12" t="s">
        <v>1</v>
      </c>
      <c r="E4" s="12" t="s">
        <v>2</v>
      </c>
      <c r="F4" s="6"/>
    </row>
    <row r="5" spans="1:6" x14ac:dyDescent="0.25">
      <c r="A5" s="6"/>
      <c r="B5" s="66"/>
      <c r="C5" s="19" t="s">
        <v>56</v>
      </c>
      <c r="D5" s="19" t="s">
        <v>57</v>
      </c>
      <c r="E5" s="19" t="s">
        <v>58</v>
      </c>
      <c r="F5" s="6"/>
    </row>
    <row r="6" spans="1:6" ht="50.1" customHeight="1" x14ac:dyDescent="0.25">
      <c r="A6" s="6"/>
      <c r="B6" s="1" t="s">
        <v>3</v>
      </c>
      <c r="C6" s="51" t="s">
        <v>63</v>
      </c>
      <c r="D6" s="52" t="s">
        <v>4</v>
      </c>
      <c r="E6" s="53" t="s">
        <v>5</v>
      </c>
      <c r="F6" s="6"/>
    </row>
    <row r="7" spans="1:6" ht="24.95" customHeight="1" x14ac:dyDescent="0.25">
      <c r="A7" s="6"/>
      <c r="B7" s="2" t="s">
        <v>6</v>
      </c>
      <c r="C7" s="15" t="s">
        <v>65</v>
      </c>
      <c r="D7" s="17" t="s">
        <v>74</v>
      </c>
      <c r="E7" s="18" t="s">
        <v>79</v>
      </c>
      <c r="F7" s="6"/>
    </row>
    <row r="8" spans="1:6" ht="50.1" customHeight="1" x14ac:dyDescent="0.25">
      <c r="A8" s="6"/>
      <c r="B8" s="4" t="s">
        <v>9</v>
      </c>
      <c r="C8" s="55" t="s">
        <v>10</v>
      </c>
      <c r="D8" s="52" t="s">
        <v>11</v>
      </c>
      <c r="E8" s="54" t="s">
        <v>80</v>
      </c>
      <c r="F8" s="6"/>
    </row>
    <row r="9" spans="1:6" ht="24.95" customHeight="1" x14ac:dyDescent="0.25">
      <c r="A9" s="6"/>
      <c r="B9" s="5" t="s">
        <v>12</v>
      </c>
      <c r="C9" s="15" t="s">
        <v>64</v>
      </c>
      <c r="D9" s="17" t="s">
        <v>75</v>
      </c>
      <c r="E9" s="18" t="s">
        <v>81</v>
      </c>
      <c r="F9" s="6"/>
    </row>
    <row r="10" spans="1:6" ht="50.1" customHeight="1" x14ac:dyDescent="0.25">
      <c r="A10" s="6"/>
      <c r="B10" s="2" t="s">
        <v>14</v>
      </c>
      <c r="C10" s="56" t="s">
        <v>15</v>
      </c>
      <c r="D10" s="52" t="s">
        <v>16</v>
      </c>
      <c r="E10" s="53" t="s">
        <v>66</v>
      </c>
      <c r="F10" s="6"/>
    </row>
    <row r="11" spans="1:6" ht="24.95" customHeight="1" x14ac:dyDescent="0.25">
      <c r="A11" s="6"/>
      <c r="B11" s="3" t="s">
        <v>17</v>
      </c>
      <c r="C11" s="60" t="s">
        <v>69</v>
      </c>
      <c r="D11" s="17" t="s">
        <v>77</v>
      </c>
      <c r="E11" s="61" t="s">
        <v>82</v>
      </c>
      <c r="F11" s="6"/>
    </row>
    <row r="12" spans="1:6" ht="9" customHeight="1" x14ac:dyDescent="0.25">
      <c r="A12" s="6"/>
      <c r="B12" s="7"/>
      <c r="C12" s="13"/>
      <c r="D12" s="13"/>
      <c r="E12" s="13"/>
      <c r="F12" s="6"/>
    </row>
    <row r="13" spans="1:6" x14ac:dyDescent="0.25">
      <c r="A13" s="6"/>
      <c r="B13" s="14" t="s">
        <v>19</v>
      </c>
      <c r="C13" s="14" t="s">
        <v>20</v>
      </c>
      <c r="D13" s="14" t="s">
        <v>20</v>
      </c>
      <c r="E13" s="14" t="s">
        <v>20</v>
      </c>
      <c r="F13" s="6"/>
    </row>
    <row r="14" spans="1:6" ht="9" customHeight="1" x14ac:dyDescent="0.25">
      <c r="A14" s="6"/>
      <c r="B14" s="7"/>
      <c r="C14" s="13"/>
      <c r="D14" s="13"/>
      <c r="E14" s="13"/>
      <c r="F14" s="6"/>
    </row>
    <row r="15" spans="1:6" ht="50.1" customHeight="1" x14ac:dyDescent="0.25">
      <c r="A15" s="6"/>
      <c r="B15" s="1" t="s">
        <v>21</v>
      </c>
      <c r="C15" s="58" t="s">
        <v>22</v>
      </c>
      <c r="D15" s="57" t="s">
        <v>59</v>
      </c>
      <c r="E15" s="53" t="s">
        <v>61</v>
      </c>
      <c r="F15" s="6"/>
    </row>
    <row r="16" spans="1:6" ht="24.95" customHeight="1" x14ac:dyDescent="0.25">
      <c r="A16" s="6"/>
      <c r="B16" s="2" t="s">
        <v>23</v>
      </c>
      <c r="C16" s="16" t="s">
        <v>68</v>
      </c>
      <c r="D16" s="17" t="s">
        <v>78</v>
      </c>
      <c r="E16" s="18" t="s">
        <v>83</v>
      </c>
      <c r="F16" s="6"/>
    </row>
    <row r="17" spans="1:6" ht="50.1" customHeight="1" x14ac:dyDescent="0.25">
      <c r="A17" s="6"/>
      <c r="B17" s="4" t="s">
        <v>24</v>
      </c>
      <c r="C17" s="55" t="s">
        <v>25</v>
      </c>
      <c r="D17" s="52" t="s">
        <v>26</v>
      </c>
      <c r="E17" s="53" t="s">
        <v>27</v>
      </c>
      <c r="F17" s="6"/>
    </row>
    <row r="18" spans="1:6" ht="24.95" customHeight="1" x14ac:dyDescent="0.25">
      <c r="A18" s="6"/>
      <c r="B18" s="5" t="s">
        <v>28</v>
      </c>
      <c r="C18" s="15" t="s">
        <v>70</v>
      </c>
      <c r="D18" s="17" t="s">
        <v>76</v>
      </c>
      <c r="E18" s="18" t="s">
        <v>85</v>
      </c>
      <c r="F18" s="6"/>
    </row>
    <row r="19" spans="1:6" ht="50.1" customHeight="1" x14ac:dyDescent="0.25">
      <c r="A19" s="6"/>
      <c r="B19" s="2" t="s">
        <v>30</v>
      </c>
      <c r="C19" s="51" t="s">
        <v>31</v>
      </c>
      <c r="D19" s="57" t="s">
        <v>32</v>
      </c>
      <c r="E19" s="54" t="s">
        <v>33</v>
      </c>
      <c r="F19" s="6"/>
    </row>
    <row r="20" spans="1:6" ht="24.95" customHeight="1" x14ac:dyDescent="0.25">
      <c r="A20" s="6"/>
      <c r="B20" s="3" t="s">
        <v>34</v>
      </c>
      <c r="C20" s="15" t="s">
        <v>71</v>
      </c>
      <c r="D20" s="17" t="s">
        <v>67</v>
      </c>
      <c r="E20" s="18" t="s">
        <v>84</v>
      </c>
      <c r="F20" s="6"/>
    </row>
    <row r="21" spans="1:6" ht="50.1" customHeight="1" x14ac:dyDescent="0.25">
      <c r="A21" s="6"/>
      <c r="B21" s="1" t="s">
        <v>35</v>
      </c>
      <c r="C21" s="59" t="s">
        <v>36</v>
      </c>
      <c r="D21" s="1"/>
      <c r="E21" s="1"/>
      <c r="F21" s="6"/>
    </row>
    <row r="22" spans="1:6" ht="24.95" customHeight="1" x14ac:dyDescent="0.25">
      <c r="A22" s="6"/>
      <c r="B22" s="5" t="s">
        <v>37</v>
      </c>
      <c r="C22" s="16" t="s">
        <v>72</v>
      </c>
      <c r="D22" s="2"/>
      <c r="E22" s="2"/>
      <c r="F22" s="6"/>
    </row>
    <row r="23" spans="1:6" ht="50.1" customHeight="1" x14ac:dyDescent="0.25">
      <c r="A23" s="6"/>
      <c r="B23" s="8" t="s">
        <v>38</v>
      </c>
      <c r="C23" s="59" t="s">
        <v>39</v>
      </c>
      <c r="D23" s="2"/>
      <c r="E23" s="2"/>
      <c r="F23" s="6"/>
    </row>
    <row r="24" spans="1:6" ht="24.95" customHeight="1" x14ac:dyDescent="0.25">
      <c r="A24" s="6"/>
      <c r="B24" s="9" t="s">
        <v>40</v>
      </c>
      <c r="C24" s="16" t="s">
        <v>73</v>
      </c>
      <c r="D24" s="3"/>
      <c r="E24" s="3"/>
      <c r="F24" s="6"/>
    </row>
    <row r="25" spans="1:6" x14ac:dyDescent="0.25">
      <c r="A25" s="6"/>
      <c r="B25" s="7"/>
      <c r="C25" s="7"/>
      <c r="D25" s="7"/>
      <c r="E25" s="7"/>
      <c r="F25" s="6"/>
    </row>
  </sheetData>
  <mergeCells count="2">
    <mergeCell ref="B2:E2"/>
    <mergeCell ref="B4:B5"/>
  </mergeCells>
  <pageMargins left="0.25" right="0.25" top="0.75" bottom="0.75" header="0.3" footer="0.3"/>
  <pageSetup scale="5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workbookViewId="0">
      <selection activeCell="B3" sqref="B3:I3"/>
    </sheetView>
  </sheetViews>
  <sheetFormatPr baseColWidth="10" defaultRowHeight="15" x14ac:dyDescent="0.25"/>
  <cols>
    <col min="1" max="1" width="11.42578125" style="24"/>
    <col min="2" max="2" width="18" style="24" customWidth="1"/>
    <col min="3" max="3" width="19.28515625" style="24" bestFit="1" customWidth="1"/>
    <col min="4" max="9" width="12.7109375" style="24" customWidth="1"/>
    <col min="10" max="16384" width="11.42578125" style="24"/>
  </cols>
  <sheetData>
    <row r="2" spans="2:9" ht="16.5" x14ac:dyDescent="0.25">
      <c r="B2" s="68" t="s">
        <v>60</v>
      </c>
      <c r="C2" s="69"/>
      <c r="D2" s="69"/>
      <c r="E2" s="69"/>
      <c r="F2" s="69"/>
      <c r="G2" s="69"/>
      <c r="H2" s="69"/>
      <c r="I2" s="70"/>
    </row>
    <row r="3" spans="2:9" ht="16.5" x14ac:dyDescent="0.25">
      <c r="B3" s="71" t="s">
        <v>41</v>
      </c>
      <c r="C3" s="72"/>
      <c r="D3" s="72"/>
      <c r="E3" s="72"/>
      <c r="F3" s="72"/>
      <c r="G3" s="72"/>
      <c r="H3" s="72"/>
      <c r="I3" s="73"/>
    </row>
    <row r="4" spans="2:9" ht="16.5" x14ac:dyDescent="0.25">
      <c r="B4" s="74" t="s">
        <v>42</v>
      </c>
      <c r="C4" s="75"/>
      <c r="D4" s="75"/>
      <c r="E4" s="75"/>
      <c r="F4" s="75"/>
      <c r="G4" s="75"/>
      <c r="H4" s="75"/>
      <c r="I4" s="76"/>
    </row>
    <row r="5" spans="2:9" ht="15.75" thickBot="1" x14ac:dyDescent="0.3"/>
    <row r="6" spans="2:9" ht="17.25" thickBot="1" x14ac:dyDescent="0.3">
      <c r="D6" s="25" t="s">
        <v>8</v>
      </c>
      <c r="E6" s="26" t="s">
        <v>18</v>
      </c>
      <c r="F6" s="26" t="s">
        <v>7</v>
      </c>
      <c r="G6" s="26" t="s">
        <v>13</v>
      </c>
      <c r="H6" s="26" t="s">
        <v>29</v>
      </c>
      <c r="I6" s="27" t="s">
        <v>43</v>
      </c>
    </row>
    <row r="8" spans="2:9" x14ac:dyDescent="0.25">
      <c r="B8" s="77" t="s">
        <v>44</v>
      </c>
      <c r="C8" s="28" t="s">
        <v>45</v>
      </c>
      <c r="D8" s="23">
        <v>2</v>
      </c>
      <c r="E8" s="23">
        <v>0</v>
      </c>
      <c r="F8" s="23">
        <v>4</v>
      </c>
      <c r="G8" s="23">
        <v>3</v>
      </c>
      <c r="H8" s="23">
        <v>1</v>
      </c>
      <c r="I8" s="23">
        <f>SUM(D8:H8)</f>
        <v>10</v>
      </c>
    </row>
    <row r="9" spans="2:9" x14ac:dyDescent="0.25">
      <c r="B9" s="77"/>
      <c r="C9" s="28" t="s">
        <v>46</v>
      </c>
      <c r="D9" s="23">
        <v>0</v>
      </c>
      <c r="E9" s="23">
        <v>2</v>
      </c>
      <c r="F9" s="23">
        <v>6</v>
      </c>
      <c r="G9" s="23">
        <v>0</v>
      </c>
      <c r="H9" s="23">
        <v>0</v>
      </c>
      <c r="I9" s="23">
        <f t="shared" ref="I9:I10" si="0">SUM(D9:H9)</f>
        <v>8</v>
      </c>
    </row>
    <row r="10" spans="2:9" x14ac:dyDescent="0.25">
      <c r="B10" s="77"/>
      <c r="C10" s="28" t="s">
        <v>47</v>
      </c>
      <c r="D10" s="23">
        <v>4</v>
      </c>
      <c r="E10" s="23">
        <v>2</v>
      </c>
      <c r="F10" s="23">
        <v>1</v>
      </c>
      <c r="G10" s="23">
        <v>0</v>
      </c>
      <c r="H10" s="23">
        <v>0</v>
      </c>
      <c r="I10" s="23">
        <f t="shared" si="0"/>
        <v>7</v>
      </c>
    </row>
    <row r="11" spans="2:9" x14ac:dyDescent="0.25">
      <c r="B11" s="77"/>
      <c r="C11" s="29"/>
      <c r="D11" s="30"/>
      <c r="E11" s="30"/>
      <c r="F11" s="30"/>
      <c r="G11" s="30"/>
      <c r="H11" s="30"/>
      <c r="I11" s="31"/>
    </row>
    <row r="12" spans="2:9" x14ac:dyDescent="0.25">
      <c r="B12" s="77"/>
      <c r="C12" s="32" t="s">
        <v>48</v>
      </c>
      <c r="D12" s="33">
        <f>SUM(D8:D11)</f>
        <v>6</v>
      </c>
      <c r="E12" s="33">
        <f t="shared" ref="E12:I12" si="1">SUM(E8:E11)</f>
        <v>4</v>
      </c>
      <c r="F12" s="33">
        <f t="shared" si="1"/>
        <v>11</v>
      </c>
      <c r="G12" s="33">
        <f t="shared" si="1"/>
        <v>3</v>
      </c>
      <c r="H12" s="33">
        <f t="shared" si="1"/>
        <v>1</v>
      </c>
      <c r="I12" s="33">
        <f t="shared" si="1"/>
        <v>25</v>
      </c>
    </row>
    <row r="13" spans="2:9" x14ac:dyDescent="0.25">
      <c r="B13" s="77"/>
      <c r="C13" s="34" t="s">
        <v>49</v>
      </c>
      <c r="D13" s="35">
        <f>+D12/$I$12</f>
        <v>0.24</v>
      </c>
      <c r="E13" s="35">
        <f t="shared" ref="E13:I13" si="2">+E12/$I$12</f>
        <v>0.16</v>
      </c>
      <c r="F13" s="35">
        <f t="shared" si="2"/>
        <v>0.44</v>
      </c>
      <c r="G13" s="35">
        <f t="shared" si="2"/>
        <v>0.12</v>
      </c>
      <c r="H13" s="35">
        <f t="shared" si="2"/>
        <v>0.04</v>
      </c>
      <c r="I13" s="35">
        <f t="shared" si="2"/>
        <v>1</v>
      </c>
    </row>
    <row r="14" spans="2:9" ht="15.75" x14ac:dyDescent="0.25">
      <c r="B14" s="36"/>
      <c r="D14" s="20"/>
      <c r="E14" s="20"/>
      <c r="F14" s="20"/>
      <c r="G14" s="20"/>
      <c r="H14" s="20"/>
      <c r="I14" s="20"/>
    </row>
    <row r="15" spans="2:9" x14ac:dyDescent="0.25">
      <c r="B15" s="78" t="s">
        <v>50</v>
      </c>
      <c r="C15" s="21" t="s">
        <v>45</v>
      </c>
      <c r="D15" s="21">
        <v>2</v>
      </c>
      <c r="E15" s="21">
        <v>0</v>
      </c>
      <c r="F15" s="21">
        <v>4</v>
      </c>
      <c r="G15" s="21">
        <v>2</v>
      </c>
      <c r="H15" s="21">
        <v>1</v>
      </c>
      <c r="I15" s="21">
        <f>SUM(D15:H15)</f>
        <v>9</v>
      </c>
    </row>
    <row r="16" spans="2:9" x14ac:dyDescent="0.25">
      <c r="B16" s="78"/>
      <c r="C16" s="21" t="s">
        <v>46</v>
      </c>
      <c r="D16" s="21">
        <v>0</v>
      </c>
      <c r="E16" s="21">
        <v>2</v>
      </c>
      <c r="F16" s="21">
        <v>3</v>
      </c>
      <c r="G16" s="21">
        <v>0</v>
      </c>
      <c r="H16" s="21">
        <v>0</v>
      </c>
      <c r="I16" s="21">
        <f t="shared" ref="I16:I17" si="3">SUM(D16:H16)</f>
        <v>5</v>
      </c>
    </row>
    <row r="17" spans="2:9" x14ac:dyDescent="0.25">
      <c r="B17" s="78"/>
      <c r="C17" s="21" t="s">
        <v>47</v>
      </c>
      <c r="D17" s="21">
        <v>3</v>
      </c>
      <c r="E17" s="21">
        <v>2</v>
      </c>
      <c r="F17" s="21">
        <v>1</v>
      </c>
      <c r="G17" s="21">
        <v>0</v>
      </c>
      <c r="H17" s="21">
        <v>0</v>
      </c>
      <c r="I17" s="21">
        <f t="shared" si="3"/>
        <v>6</v>
      </c>
    </row>
    <row r="18" spans="2:9" x14ac:dyDescent="0.25">
      <c r="B18" s="78"/>
      <c r="C18" s="37"/>
      <c r="D18" s="38"/>
      <c r="E18" s="38"/>
      <c r="F18" s="38"/>
      <c r="G18" s="38"/>
      <c r="H18" s="38"/>
      <c r="I18" s="39"/>
    </row>
    <row r="19" spans="2:9" x14ac:dyDescent="0.25">
      <c r="B19" s="78"/>
      <c r="C19" s="40" t="s">
        <v>51</v>
      </c>
      <c r="D19" s="41">
        <f>SUM(D15:D18)</f>
        <v>5</v>
      </c>
      <c r="E19" s="41">
        <f t="shared" ref="E19:I19" si="4">SUM(E15:E18)</f>
        <v>4</v>
      </c>
      <c r="F19" s="41">
        <f t="shared" si="4"/>
        <v>8</v>
      </c>
      <c r="G19" s="41">
        <f t="shared" si="4"/>
        <v>2</v>
      </c>
      <c r="H19" s="41">
        <f t="shared" si="4"/>
        <v>1</v>
      </c>
      <c r="I19" s="41">
        <f t="shared" si="4"/>
        <v>20</v>
      </c>
    </row>
    <row r="20" spans="2:9" x14ac:dyDescent="0.25">
      <c r="B20" s="78"/>
      <c r="C20" s="42" t="s">
        <v>49</v>
      </c>
      <c r="D20" s="43">
        <f>+D19/$I$19</f>
        <v>0.25</v>
      </c>
      <c r="E20" s="43">
        <f t="shared" ref="E20:I20" si="5">+E19/$I$19</f>
        <v>0.2</v>
      </c>
      <c r="F20" s="43">
        <f t="shared" si="5"/>
        <v>0.4</v>
      </c>
      <c r="G20" s="43">
        <f t="shared" si="5"/>
        <v>0.1</v>
      </c>
      <c r="H20" s="43">
        <f t="shared" si="5"/>
        <v>0.05</v>
      </c>
      <c r="I20" s="43">
        <f t="shared" si="5"/>
        <v>1</v>
      </c>
    </row>
    <row r="21" spans="2:9" x14ac:dyDescent="0.25">
      <c r="B21" s="78"/>
      <c r="C21" s="42" t="s">
        <v>52</v>
      </c>
      <c r="D21" s="43">
        <f t="shared" ref="D21:I21" si="6">+D19/D12</f>
        <v>0.83333333333333337</v>
      </c>
      <c r="E21" s="43">
        <f t="shared" si="6"/>
        <v>1</v>
      </c>
      <c r="F21" s="43">
        <f t="shared" si="6"/>
        <v>0.72727272727272729</v>
      </c>
      <c r="G21" s="43">
        <f t="shared" si="6"/>
        <v>0.66666666666666663</v>
      </c>
      <c r="H21" s="43">
        <f t="shared" si="6"/>
        <v>1</v>
      </c>
      <c r="I21" s="43">
        <f t="shared" si="6"/>
        <v>0.8</v>
      </c>
    </row>
    <row r="22" spans="2:9" ht="15.75" x14ac:dyDescent="0.25">
      <c r="B22" s="36"/>
      <c r="D22" s="20"/>
      <c r="E22" s="20"/>
      <c r="F22" s="20"/>
      <c r="G22" s="20"/>
      <c r="H22" s="20"/>
      <c r="I22" s="20"/>
    </row>
    <row r="23" spans="2:9" x14ac:dyDescent="0.25">
      <c r="B23" s="67" t="s">
        <v>53</v>
      </c>
      <c r="C23" s="22" t="s">
        <v>45</v>
      </c>
      <c r="D23" s="22">
        <f t="shared" ref="D23:I25" si="7">+D8-D15</f>
        <v>0</v>
      </c>
      <c r="E23" s="22">
        <f t="shared" si="7"/>
        <v>0</v>
      </c>
      <c r="F23" s="22">
        <f t="shared" si="7"/>
        <v>0</v>
      </c>
      <c r="G23" s="22">
        <f t="shared" si="7"/>
        <v>1</v>
      </c>
      <c r="H23" s="22">
        <f t="shared" si="7"/>
        <v>0</v>
      </c>
      <c r="I23" s="22">
        <f t="shared" si="7"/>
        <v>1</v>
      </c>
    </row>
    <row r="24" spans="2:9" x14ac:dyDescent="0.25">
      <c r="B24" s="67"/>
      <c r="C24" s="22" t="s">
        <v>46</v>
      </c>
      <c r="D24" s="22">
        <f t="shared" si="7"/>
        <v>0</v>
      </c>
      <c r="E24" s="22">
        <f t="shared" si="7"/>
        <v>0</v>
      </c>
      <c r="F24" s="22">
        <f t="shared" si="7"/>
        <v>3</v>
      </c>
      <c r="G24" s="22">
        <f t="shared" si="7"/>
        <v>0</v>
      </c>
      <c r="H24" s="22">
        <f t="shared" si="7"/>
        <v>0</v>
      </c>
      <c r="I24" s="22">
        <f t="shared" si="7"/>
        <v>3</v>
      </c>
    </row>
    <row r="25" spans="2:9" x14ac:dyDescent="0.25">
      <c r="B25" s="67"/>
      <c r="C25" s="22" t="s">
        <v>47</v>
      </c>
      <c r="D25" s="22">
        <f t="shared" si="7"/>
        <v>1</v>
      </c>
      <c r="E25" s="22">
        <f t="shared" si="7"/>
        <v>0</v>
      </c>
      <c r="F25" s="22">
        <f t="shared" si="7"/>
        <v>0</v>
      </c>
      <c r="G25" s="22">
        <f t="shared" si="7"/>
        <v>0</v>
      </c>
      <c r="H25" s="22">
        <f t="shared" si="7"/>
        <v>0</v>
      </c>
      <c r="I25" s="22">
        <f t="shared" si="7"/>
        <v>1</v>
      </c>
    </row>
    <row r="26" spans="2:9" x14ac:dyDescent="0.25">
      <c r="B26" s="67"/>
      <c r="C26" s="44"/>
      <c r="D26" s="45"/>
      <c r="E26" s="45"/>
      <c r="F26" s="45"/>
      <c r="G26" s="45"/>
      <c r="H26" s="45"/>
      <c r="I26" s="46"/>
    </row>
    <row r="27" spans="2:9" x14ac:dyDescent="0.25">
      <c r="B27" s="67"/>
      <c r="C27" s="47" t="s">
        <v>54</v>
      </c>
      <c r="D27" s="48">
        <f>SUM(D23:D26)</f>
        <v>1</v>
      </c>
      <c r="E27" s="48">
        <f t="shared" ref="E27:I27" si="8">SUM(E23:E26)</f>
        <v>0</v>
      </c>
      <c r="F27" s="48">
        <f t="shared" si="8"/>
        <v>3</v>
      </c>
      <c r="G27" s="48">
        <f t="shared" si="8"/>
        <v>1</v>
      </c>
      <c r="H27" s="48">
        <f t="shared" si="8"/>
        <v>0</v>
      </c>
      <c r="I27" s="48">
        <f t="shared" si="8"/>
        <v>5</v>
      </c>
    </row>
    <row r="28" spans="2:9" x14ac:dyDescent="0.25">
      <c r="B28" s="67"/>
      <c r="C28" s="49" t="s">
        <v>49</v>
      </c>
      <c r="D28" s="50">
        <f>+D27/$I$27</f>
        <v>0.2</v>
      </c>
      <c r="E28" s="50">
        <f t="shared" ref="E28:I28" si="9">+E27/$I$27</f>
        <v>0</v>
      </c>
      <c r="F28" s="50">
        <f t="shared" si="9"/>
        <v>0.6</v>
      </c>
      <c r="G28" s="50">
        <f t="shared" si="9"/>
        <v>0.2</v>
      </c>
      <c r="H28" s="50">
        <f t="shared" si="9"/>
        <v>0</v>
      </c>
      <c r="I28" s="50">
        <f t="shared" si="9"/>
        <v>1</v>
      </c>
    </row>
    <row r="29" spans="2:9" x14ac:dyDescent="0.25">
      <c r="B29" s="67"/>
      <c r="C29" s="49" t="s">
        <v>52</v>
      </c>
      <c r="D29" s="50">
        <f t="shared" ref="D29:I29" si="10">+D27/D12</f>
        <v>0.16666666666666666</v>
      </c>
      <c r="E29" s="50">
        <f t="shared" si="10"/>
        <v>0</v>
      </c>
      <c r="F29" s="50">
        <f t="shared" si="10"/>
        <v>0.27272727272727271</v>
      </c>
      <c r="G29" s="50">
        <f t="shared" si="10"/>
        <v>0.33333333333333331</v>
      </c>
      <c r="H29" s="50">
        <f t="shared" si="10"/>
        <v>0</v>
      </c>
      <c r="I29" s="50">
        <f t="shared" si="10"/>
        <v>0.2</v>
      </c>
    </row>
    <row r="30" spans="2:9" x14ac:dyDescent="0.25">
      <c r="D30" s="20"/>
      <c r="E30" s="20"/>
      <c r="F30" s="20"/>
      <c r="G30" s="20"/>
      <c r="H30" s="20"/>
      <c r="I30" s="20"/>
    </row>
  </sheetData>
  <mergeCells count="6">
    <mergeCell ref="B23:B29"/>
    <mergeCell ref="B2:I2"/>
    <mergeCell ref="B3:I3"/>
    <mergeCell ref="B4:I4"/>
    <mergeCell ref="B8:B13"/>
    <mergeCell ref="B15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Horarios</vt:lpstr>
      <vt:lpstr>Estadísticas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Torres R</dc:creator>
  <cp:lastModifiedBy>Pc</cp:lastModifiedBy>
  <cp:lastPrinted>2021-11-24T23:01:25Z</cp:lastPrinted>
  <dcterms:created xsi:type="dcterms:W3CDTF">2021-11-16T21:08:59Z</dcterms:created>
  <dcterms:modified xsi:type="dcterms:W3CDTF">2021-11-30T01:55:54Z</dcterms:modified>
</cp:coreProperties>
</file>